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<sst xmlns="http://schemas.openxmlformats.org/spreadsheetml/2006/main" count="317" uniqueCount="255">
  <si>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</si>
  <si>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</si>
  <si>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</si>
  <si>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</si>
  <si>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</si>
  <si>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</si>
  <si>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</si>
  <si>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</si>
  <si>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</si>
  <si>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</si>
  <si>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</si>
  <si>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</si>
  <si>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</si>
  <si>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</si>
  <si>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</si>
  <si>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</si>
  <si>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</si>
  <si>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</si>
  <si>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</si>
  <si>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</si>
  <si>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</si>
  <si>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</si>
  <si>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</si>
  <si>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</si>
  <si>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</si>
  <si>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</si>
  <si>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</si>
  <si>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</si>
  <si>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</si>
  <si>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</si>
  <si>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</si>
  <si>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</si>
  <si>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</si>
  <si>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</si>
  <si>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</si>
  <si>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</si>
  <si>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</si>
  <si>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</si>
  <si>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</si>
  <si>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</si>
  <si>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</si>
  <si>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</si>
  <si>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</si>
  <si>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</si>
  <si>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</si>
  <si>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</si>
  <si>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</si>
  <si>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</si>
  <si>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</si>
  <si>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</si>
  <si>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</si>
  <si>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</si>
  <si>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</si>
  <si>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</si>
  <si>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</si>
  <si>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</si>
  <si>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</si>
  <si>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</si>
  <si>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</si>
  <si>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</si>
  <si>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</si>
  <si>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</si>
  <si>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</si>
  <si>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</si>
  <si>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</si>
  <si>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</si>
  <si>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</si>
  <si>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</si>
  <si>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</si>
  <si>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</si>
  <si>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</si>
  <si>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</si>
  <si>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</si>
  <si>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</si>
  <si>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</si>
  <si>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</si>
  <si>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</si>
  <si>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</si>
  <si>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</si>
  <si>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</si>
  <si>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</si>
  <si>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</si>
  <si>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</si>
  <si>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</si>
  <si>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</si>
  <si>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</si>
  <si>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</si>
  <si>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</si>
  <si>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</si>
  <si>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</si>
  <si>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</si>
  <si>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</si>
  <si>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</si>
  <si>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</si>
  <si>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</si>
  <si>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</si>
  <si>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</si>
  <si>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</si>
  <si>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</si>
  <si>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</si>
  <si>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</si>
  <si>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</si>
  <si>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</si>
  <si>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</si>
  <si>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</si>
  <si>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</si>
  <si>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</si>
  <si>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</si>
  <si>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</si>
  <si>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</si>
  <si>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</si>
  <si>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</si>
  <si>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</si>
  <si>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</si>
  <si>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</si>
  <si>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</si>
  <si>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</si>
  <si>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</si>
  <si>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</si>
  <si>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</si>
  <si>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</si>
  <si>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</si>
  <si>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</si>
  <si>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</si>
  <si>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</si>
  <si>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</si>
  <si>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</si>
  <si>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</si>
  <si>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</si>
  <si>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</si>
  <si>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</si>
  <si>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</si>
  <si>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</si>
  <si>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</si>
  <si>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</si>
  <si>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</si>
  <si>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</si>
  <si>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</si>
  <si>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</si>
  <si>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</si>
  <si>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</si>
  <si>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</si>
  <si>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</si>
  <si>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</si>
  <si>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</si>
  <si>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</si>
  <si>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</si>
  <si>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</si>
  <si>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</si>
  <si>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</si>
  <si>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</si>
  <si>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</si>
  <si>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</si>
  <si>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</si>
  <si>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</si>
  <si>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</si>
  <si>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</si>
  <si>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</si>
  <si>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</si>
  <si>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</si>
  <si>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</si>
  <si>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</si>
  <si>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</si>
  <si>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</si>
  <si>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</si>
  <si>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</si>
  <si>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</si>
  <si>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</si>
  <si>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</si>
  <si>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</si>
  <si>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</si>
  <si>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</si>
  <si>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</si>
  <si>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</si>
  <si>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</si>
  <si>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</si>
  <si>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</si>
  <si>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</si>
  <si>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</si>
  <si>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</si>
  <si>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</si>
  <si>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</si>
  <si>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</si>
  <si>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</si>
  <si>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</si>
  <si>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</si>
  <si>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</si>
  <si>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</si>
  <si>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</si>
  <si>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</si>
  <si>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</si>
  <si>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</si>
  <si>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</si>
  <si>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</si>
  <si>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</si>
  <si>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</si>
  <si>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</si>
  <si>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</si>
  <si>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</si>
  <si>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</si>
  <si>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</si>
  <si>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</si>
  <si>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</si>
  <si>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</si>
  <si>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</si>
  <si>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</si>
  <si>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</si>
  <si>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</si>
  <si>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</si>
  <si>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</si>
  <si>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</si>
  <si>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</si>
  <si>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</si>
  <si>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</si>
  <si>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</si>
  <si>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</si>
  <si>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</si>
  <si>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</si>
  <si>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</si>
  <si>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</si>
  <si>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</si>
  <si>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</si>
  <si>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</si>
  <si>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</si>
  <si>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</si>
  <si>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</si>
  <si>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</si>
  <si>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</si>
  <si>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</si>
  <si>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</si>
  <si>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</si>
  <si>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</si>
  <si>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</si>
  <si>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</si>
  <si>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</si>
  <si>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</si>
  <si>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</si>
  <si>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</si>
  <si>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</si>
  <si>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</si>
  <si>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</si>
  <si>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</si>
  <si>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</si>
  <si>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</si>
  <si>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</si>
  <si>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П.Ф. Гутич П.Ф.</t>
  </si>
  <si>
    <t>В.Т. Басараб</t>
  </si>
  <si>
    <t xml:space="preserve"> (03471)2-41-62</t>
  </si>
  <si>
    <t>inbox@bg.if.court.gov.ua</t>
  </si>
  <si>
    <t>1 липня 2015 року</t>
  </si>
  <si>
    <t>перше півріччя 2015 року</t>
  </si>
  <si>
    <t>Богородчанський районний суд Івано-Франківської області</t>
  </si>
  <si>
    <t>77701. Івано-Франківська область</t>
  </si>
  <si>
    <t>смт. Богородчани</t>
  </si>
  <si>
    <t>вул. Шевченка. 68</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</si>
</sst>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74"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82"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0" borderId="16" applyNumberFormat="0" applyFill="0" applyAlignment="0" applyProtection="0"/>
    <xf numFmtId="0" fontId="84" fillId="44" borderId="0" applyNumberFormat="0" applyBorder="0" applyAlignment="0" applyProtection="0"/>
    <xf numFmtId="0" fontId="0" fillId="45" borderId="17" applyNumberFormat="0" applyFont="0" applyAlignment="0" applyProtection="0"/>
    <xf numFmtId="0" fontId="85" fillId="43" borderId="1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6"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7"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6" applyFont="1" applyFill="1" applyBorder="1" applyAlignment="1">
      <alignment horizontal="center" vertical="center"/>
      <protection/>
    </xf>
    <xf numFmtId="1" fontId="20" fillId="0" borderId="19" xfId="96" applyNumberFormat="1" applyFont="1" applyFill="1" applyBorder="1" applyAlignment="1">
      <alignment horizontal="center" vertical="center" wrapText="1"/>
      <protection/>
    </xf>
    <xf numFmtId="0" fontId="88" fillId="0" borderId="0" xfId="96"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6"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xf numFmtId="0" fontId="20" fillId="0" borderId="31"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31"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7" fillId="0" borderId="0" xfId="96" applyFont="1" applyBorder="1" applyAlignment="1">
      <alignment horizontal="center" vertical="center" wrapText="1"/>
      <protection/>
    </xf>
    <xf numFmtId="0" fontId="58" fillId="0" borderId="29" xfId="96" applyFont="1" applyBorder="1" applyAlignment="1">
      <alignment horizontal="center" vertical="center" wrapText="1"/>
      <protection/>
    </xf>
    <xf numFmtId="0" fontId="58" fillId="0" borderId="23" xfId="96" applyFont="1" applyBorder="1" applyAlignment="1">
      <alignment horizontal="center" vertical="center" wrapText="1"/>
      <protection/>
    </xf>
    <xf numFmtId="0" fontId="58" fillId="0" borderId="30"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0" xfId="96"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6" applyFont="1" applyBorder="1" applyAlignment="1">
      <alignment horizontal="center" vertical="center" wrapText="1"/>
      <protection/>
    </xf>
    <xf numFmtId="0" fontId="58" fillId="0" borderId="0" xfId="96" applyFont="1" applyBorder="1" applyAlignment="1">
      <alignment horizontal="center" vertical="center" wrapText="1"/>
      <protection/>
    </xf>
    <xf numFmtId="0" fontId="58" fillId="0" borderId="33" xfId="96" applyFont="1" applyBorder="1" applyAlignment="1">
      <alignment horizontal="center" vertical="center" wrapText="1"/>
      <protection/>
    </xf>
    <xf numFmtId="0" fontId="19" fillId="0" borderId="31"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2" xfId="96"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171</v>
      </c>
      <c r="F10" s="113">
        <v>171</v>
      </c>
      <c r="G10" s="113">
        <v>171</v>
      </c>
      <c r="H10" s="113">
        <v>1</v>
      </c>
      <c r="I10" s="113"/>
      <c r="J10" s="113">
        <v>1</v>
      </c>
      <c r="K10" s="113">
        <v>169</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10</v>
      </c>
      <c r="F15" s="113">
        <v>10</v>
      </c>
      <c r="G15" s="113">
        <v>9</v>
      </c>
      <c r="H15" s="113"/>
      <c r="I15" s="113"/>
      <c r="J15" s="113">
        <v>6</v>
      </c>
      <c r="K15" s="113">
        <v>3</v>
      </c>
      <c r="L15" s="113"/>
      <c r="M15" s="113">
        <v>1</v>
      </c>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10</v>
      </c>
      <c r="F21" s="113">
        <v>10</v>
      </c>
      <c r="G21" s="113">
        <v>9</v>
      </c>
      <c r="H21" s="113"/>
      <c r="I21" s="113"/>
      <c r="J21" s="113">
        <v>6</v>
      </c>
      <c r="K21" s="113">
        <v>3</v>
      </c>
      <c r="L21" s="113"/>
      <c r="M21" s="113">
        <v>1</v>
      </c>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181</v>
      </c>
      <c r="F23" s="113">
        <f>F10+F12+F15+F22</f>
        <v>181</v>
      </c>
      <c r="G23" s="113">
        <f>G10+G12+G15+G22</f>
        <v>180</v>
      </c>
      <c r="H23" s="113">
        <f>H10+H15</f>
        <v>1</v>
      </c>
      <c r="I23" s="113">
        <f>I10+I15</f>
        <v>0</v>
      </c>
      <c r="J23" s="113">
        <f>J10+J12+J15</f>
        <v>7</v>
      </c>
      <c r="K23" s="113">
        <f>K10+K12+K15</f>
        <v>172</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187</v>
      </c>
      <c r="G31" s="121">
        <v>174</v>
      </c>
      <c r="H31" s="121">
        <v>163</v>
      </c>
      <c r="I31" s="121">
        <v>159</v>
      </c>
      <c r="J31" s="121">
        <v>156</v>
      </c>
      <c r="K31" s="121"/>
      <c r="L31" s="121">
        <v>3</v>
      </c>
      <c r="M31" s="121"/>
      <c r="N31" s="121">
        <v>24</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&amp;L268A48A9&amp;CФорма № 2-А, Підрозділ: Богородчанський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3</v>
      </c>
      <c r="E9" s="98">
        <v>2</v>
      </c>
      <c r="F9" s="98">
        <v>2</v>
      </c>
      <c r="G9" s="98">
        <v>1</v>
      </c>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3</v>
      </c>
      <c r="E10" s="98">
        <v>2</v>
      </c>
      <c r="F10" s="98">
        <v>2</v>
      </c>
      <c r="G10" s="98">
        <v>1</v>
      </c>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7</v>
      </c>
      <c r="E12" s="98">
        <v>6</v>
      </c>
      <c r="F12" s="98">
        <v>5</v>
      </c>
      <c r="G12" s="98">
        <v>4</v>
      </c>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v>
      </c>
      <c r="E24" s="98">
        <v>6</v>
      </c>
      <c r="F24" s="98">
        <v>5</v>
      </c>
      <c r="G24" s="98">
        <v>4</v>
      </c>
      <c r="H24" s="98"/>
      <c r="I24" s="98"/>
      <c r="J24" s="98">
        <v>1</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7</v>
      </c>
      <c r="E25" s="98">
        <v>6</v>
      </c>
      <c r="F25" s="98">
        <v>5</v>
      </c>
      <c r="G25" s="98">
        <v>4</v>
      </c>
      <c r="H25" s="98"/>
      <c r="I25" s="98"/>
      <c r="J25" s="98">
        <v>1</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12</v>
      </c>
      <c r="D88" s="98">
        <v>163</v>
      </c>
      <c r="E88" s="98">
        <v>153</v>
      </c>
      <c r="F88" s="98">
        <v>151</v>
      </c>
      <c r="G88" s="98">
        <v>150</v>
      </c>
      <c r="H88" s="98">
        <v>1</v>
      </c>
      <c r="I88" s="98"/>
      <c r="J88" s="98">
        <v>1</v>
      </c>
      <c r="K88" s="116">
        <v>22</v>
      </c>
      <c r="L88" s="98"/>
      <c r="M88" s="98">
        <v>37617</v>
      </c>
      <c r="N88" s="112">
        <v>13399</v>
      </c>
      <c r="O88" s="98"/>
    </row>
    <row r="89" spans="1:16" s="4" customFormat="1" ht="33" customHeight="1">
      <c r="A89" s="44">
        <v>82</v>
      </c>
      <c r="B89" s="129" t="s">
        <v>196</v>
      </c>
      <c r="C89" s="112"/>
      <c r="D89" s="98">
        <v>1</v>
      </c>
      <c r="E89" s="98">
        <v>1</v>
      </c>
      <c r="F89" s="98">
        <v>1</v>
      </c>
      <c r="G89" s="98"/>
      <c r="H89" s="98"/>
      <c r="I89" s="98"/>
      <c r="J89" s="98"/>
      <c r="K89" s="116"/>
      <c r="L89" s="98"/>
      <c r="M89" s="98"/>
      <c r="N89" s="112"/>
      <c r="O89" s="98"/>
      <c r="P89" s="60"/>
    </row>
    <row r="90" spans="1:16" s="4" customFormat="1" ht="69.75" customHeight="1">
      <c r="A90" s="46">
        <v>83</v>
      </c>
      <c r="B90" s="129" t="s">
        <v>195</v>
      </c>
      <c r="C90" s="112">
        <v>12</v>
      </c>
      <c r="D90" s="98">
        <v>156</v>
      </c>
      <c r="E90" s="98">
        <v>146</v>
      </c>
      <c r="F90" s="98">
        <v>145</v>
      </c>
      <c r="G90" s="98">
        <v>145</v>
      </c>
      <c r="H90" s="98">
        <v>1</v>
      </c>
      <c r="I90" s="98"/>
      <c r="J90" s="98"/>
      <c r="K90" s="116">
        <v>22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12</v>
      </c>
      <c r="D94" s="98">
        <v>156</v>
      </c>
      <c r="E94" s="98">
        <v>146</v>
      </c>
      <c r="F94" s="98">
        <v>145</v>
      </c>
      <c r="G94" s="98">
        <v>145</v>
      </c>
      <c r="H94" s="98">
        <v>1</v>
      </c>
      <c r="I94" s="98"/>
      <c r="J94" s="98"/>
      <c r="K94" s="116">
        <v>22</v>
      </c>
      <c r="L94" s="98"/>
      <c r="M94" s="98"/>
      <c r="N94" s="112"/>
      <c r="O94" s="98"/>
      <c r="P94" s="60"/>
    </row>
    <row r="95" spans="1:16" s="4" customFormat="1" ht="25.5" customHeight="1">
      <c r="A95" s="44">
        <v>88</v>
      </c>
      <c r="B95" s="129" t="s">
        <v>68</v>
      </c>
      <c r="C95" s="112"/>
      <c r="D95" s="98">
        <v>6</v>
      </c>
      <c r="E95" s="98">
        <v>6</v>
      </c>
      <c r="F95" s="98">
        <v>5</v>
      </c>
      <c r="G95" s="98">
        <v>5</v>
      </c>
      <c r="H95" s="98"/>
      <c r="I95" s="98"/>
      <c r="J95" s="98">
        <v>1</v>
      </c>
      <c r="K95" s="116"/>
      <c r="L95" s="98"/>
      <c r="M95" s="98">
        <v>37617</v>
      </c>
      <c r="N95" s="112">
        <v>13399</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3</v>
      </c>
      <c r="E97" s="98">
        <v>3</v>
      </c>
      <c r="F97" s="98">
        <v>3</v>
      </c>
      <c r="G97" s="98">
        <v>3</v>
      </c>
      <c r="H97" s="98"/>
      <c r="I97" s="98"/>
      <c r="J97" s="98"/>
      <c r="K97" s="116"/>
      <c r="L97" s="98"/>
      <c r="M97" s="98"/>
      <c r="N97" s="112"/>
      <c r="O97" s="98"/>
      <c r="P97" s="61"/>
    </row>
    <row r="98" spans="1:16" s="4" customFormat="1" ht="18.75" customHeight="1">
      <c r="A98" s="46">
        <v>91</v>
      </c>
      <c r="B98" s="130" t="s">
        <v>71</v>
      </c>
      <c r="C98" s="112"/>
      <c r="D98" s="98">
        <v>3</v>
      </c>
      <c r="E98" s="98">
        <v>3</v>
      </c>
      <c r="F98" s="98">
        <v>2</v>
      </c>
      <c r="G98" s="98">
        <v>2</v>
      </c>
      <c r="H98" s="98"/>
      <c r="I98" s="98"/>
      <c r="J98" s="98">
        <v>1</v>
      </c>
      <c r="K98" s="116"/>
      <c r="L98" s="98"/>
      <c r="M98" s="98">
        <v>37617</v>
      </c>
      <c r="N98" s="112">
        <v>13399</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c r="E103" s="98">
        <v>1</v>
      </c>
      <c r="F103" s="98"/>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13</v>
      </c>
      <c r="D114" s="112">
        <f aca="true" t="shared" si="0" ref="D114:O114">SUM(D8,D9,D12,D29,D30,D43,D49,D52,D79,D88,D103,D109,D113)</f>
        <v>174</v>
      </c>
      <c r="E114" s="112">
        <f t="shared" si="0"/>
        <v>163</v>
      </c>
      <c r="F114" s="112">
        <f t="shared" si="0"/>
        <v>159</v>
      </c>
      <c r="G114" s="112">
        <f t="shared" si="0"/>
        <v>156</v>
      </c>
      <c r="H114" s="112">
        <f t="shared" si="0"/>
        <v>1</v>
      </c>
      <c r="I114" s="112">
        <f t="shared" si="0"/>
        <v>0</v>
      </c>
      <c r="J114" s="112">
        <f t="shared" si="0"/>
        <v>3</v>
      </c>
      <c r="K114" s="112">
        <f t="shared" si="0"/>
        <v>24</v>
      </c>
      <c r="L114" s="112">
        <f t="shared" si="0"/>
        <v>0</v>
      </c>
      <c r="M114" s="112">
        <f t="shared" si="0"/>
        <v>37617</v>
      </c>
      <c r="N114" s="112">
        <f t="shared" si="0"/>
        <v>13399</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&amp;L268A48A9&amp;CФорма № 2-А, Підрозділ: Богородчанський районний суд Івано-Франківської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&amp;L268A48A9&amp;CФорма № 2-А, Підрозділ: Богородчанський районний суд Івано-Франківської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7</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1</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v>1</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153</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10</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&amp;L268A48A9&amp;CФорма № 2-А, Підрозділ: Богородчанський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&amp;L268A48A9&amp;C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2014-10-21T12:44:57Z</cp:lastPrinted>
  <dcterms:created xsi:type="dcterms:W3CDTF">1996-10-08T23:32:33Z</dcterms:created>
  <dcterms:modified xsi:type="dcterms:W3CDTF">2015-07-02T08:32:42Z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2-А_00338_2.2015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268A48A9</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